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60" windowWidth="19200" windowHeight="1186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O5" i="1"/>
  <c r="O6"/>
  <c r="O7"/>
  <c r="N6"/>
  <c r="N7"/>
  <c r="O2"/>
  <c r="O3"/>
  <c r="O4"/>
  <c r="N2"/>
  <c r="N3"/>
  <c r="N4"/>
  <c r="N5"/>
  <c r="B15" l="1"/>
  <c r="B14"/>
  <c r="B13"/>
  <c r="B12"/>
  <c r="B11"/>
  <c r="B10"/>
</calcChain>
</file>

<file path=xl/sharedStrings.xml><?xml version="1.0" encoding="utf-8"?>
<sst xmlns="http://schemas.openxmlformats.org/spreadsheetml/2006/main" count="54" uniqueCount="20">
  <si>
    <t>1조-1</t>
    <phoneticPr fontId="1" type="noConversion"/>
  </si>
  <si>
    <t>1조-2</t>
  </si>
  <si>
    <t>결과값</t>
    <phoneticPr fontId="1" type="noConversion"/>
  </si>
  <si>
    <t>희석배수</t>
    <phoneticPr fontId="1" type="noConversion"/>
  </si>
  <si>
    <t>PO4-P 농도 (mg/L)</t>
    <phoneticPr fontId="1" type="noConversion"/>
  </si>
  <si>
    <t>제거율(%)</t>
    <phoneticPr fontId="1" type="noConversion"/>
  </si>
  <si>
    <t>PO4-P 40</t>
    <phoneticPr fontId="1" type="noConversion"/>
  </si>
  <si>
    <t>PO4-P 60</t>
    <phoneticPr fontId="1" type="noConversion"/>
  </si>
  <si>
    <t>pH변화</t>
    <phoneticPr fontId="1" type="noConversion"/>
  </si>
  <si>
    <t>PO4-P 80</t>
    <phoneticPr fontId="1" type="noConversion"/>
  </si>
  <si>
    <t>PO4-P 110</t>
    <phoneticPr fontId="1" type="noConversion"/>
  </si>
  <si>
    <t>PO4-P 160</t>
    <phoneticPr fontId="1" type="noConversion"/>
  </si>
  <si>
    <t>PO4-P 200</t>
    <phoneticPr fontId="1" type="noConversion"/>
  </si>
  <si>
    <t>초기PO4-P 농도</t>
    <phoneticPr fontId="1" type="noConversion"/>
  </si>
  <si>
    <t>제거율(%)</t>
    <phoneticPr fontId="1" type="noConversion"/>
  </si>
  <si>
    <t>PO4-P 30</t>
    <phoneticPr fontId="1" type="noConversion"/>
  </si>
  <si>
    <t>PO4-P 40</t>
    <phoneticPr fontId="1" type="noConversion"/>
  </si>
  <si>
    <t>PO4-P 50</t>
    <phoneticPr fontId="1" type="noConversion"/>
  </si>
  <si>
    <t>PO4-P 60</t>
    <phoneticPr fontId="1" type="noConversion"/>
  </si>
  <si>
    <t>반응 후 농도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</si>
</sst>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v>1조-1</c:v>
          </c:tx>
          <c:cat>
            <c:strRef>
              <c:f>Sheet1!$A$2:$A$7</c:f>
              <c:strCache>
                <c:ptCount val="6"/>
                <c:pt idx="0">
                  <c:v>PO4-P 40</c:v>
                </c:pt>
                <c:pt idx="1">
                  <c:v>PO4-P 60</c:v>
                </c:pt>
                <c:pt idx="2">
                  <c:v>PO4-P 80</c:v>
                </c:pt>
                <c:pt idx="3">
                  <c:v>PO4-P 110</c:v>
                </c:pt>
                <c:pt idx="4">
                  <c:v>PO4-P 160</c:v>
                </c:pt>
                <c:pt idx="5">
                  <c:v>PO4-P 200</c:v>
                </c:pt>
              </c:strCache>
            </c:strRef>
          </c:cat>
          <c:val>
            <c:numRef>
              <c:f>Sheet1!$N$2:$N$7</c:f>
              <c:numCache>
                <c:formatCode>General</c:formatCode>
                <c:ptCount val="6"/>
                <c:pt idx="0">
                  <c:v>38</c:v>
                </c:pt>
                <c:pt idx="1">
                  <c:v>56.000000000000007</c:v>
                </c:pt>
                <c:pt idx="2">
                  <c:v>77</c:v>
                </c:pt>
                <c:pt idx="3">
                  <c:v>112.99999999999999</c:v>
                </c:pt>
                <c:pt idx="4">
                  <c:v>159</c:v>
                </c:pt>
                <c:pt idx="5">
                  <c:v>200.99999999999997</c:v>
                </c:pt>
              </c:numCache>
            </c:numRef>
          </c:val>
        </c:ser>
        <c:ser>
          <c:idx val="1"/>
          <c:order val="1"/>
          <c:tx>
            <c:v>1조-2</c:v>
          </c:tx>
          <c:cat>
            <c:strRef>
              <c:f>Sheet1!$A$2:$A$7</c:f>
              <c:strCache>
                <c:ptCount val="6"/>
                <c:pt idx="0">
                  <c:v>PO4-P 40</c:v>
                </c:pt>
                <c:pt idx="1">
                  <c:v>PO4-P 60</c:v>
                </c:pt>
                <c:pt idx="2">
                  <c:v>PO4-P 80</c:v>
                </c:pt>
                <c:pt idx="3">
                  <c:v>PO4-P 110</c:v>
                </c:pt>
                <c:pt idx="4">
                  <c:v>PO4-P 160</c:v>
                </c:pt>
                <c:pt idx="5">
                  <c:v>PO4-P 200</c:v>
                </c:pt>
              </c:strCache>
            </c:strRef>
          </c:cat>
          <c:val>
            <c:numRef>
              <c:f>Sheet1!$O$2:$O$7</c:f>
              <c:numCache>
                <c:formatCode>General</c:formatCode>
                <c:ptCount val="6"/>
                <c:pt idx="0">
                  <c:v>8.35</c:v>
                </c:pt>
                <c:pt idx="1">
                  <c:v>4.45</c:v>
                </c:pt>
                <c:pt idx="2">
                  <c:v>3.5</c:v>
                </c:pt>
                <c:pt idx="3">
                  <c:v>2.2000000000000002</c:v>
                </c:pt>
                <c:pt idx="4">
                  <c:v>22.450000000000003</c:v>
                </c:pt>
                <c:pt idx="5">
                  <c:v>13.600000000000001</c:v>
                </c:pt>
              </c:numCache>
            </c:numRef>
          </c:val>
        </c:ser>
        <c:axId val="123898112"/>
        <c:axId val="124328192"/>
      </c:barChart>
      <c:catAx>
        <c:axId val="123898112"/>
        <c:scaling>
          <c:orientation val="minMax"/>
        </c:scaling>
        <c:axPos val="b"/>
        <c:tickLblPos val="nextTo"/>
        <c:crossAx val="124328192"/>
        <c:crosses val="autoZero"/>
        <c:auto val="1"/>
        <c:lblAlgn val="ctr"/>
        <c:lblOffset val="100"/>
      </c:catAx>
      <c:valAx>
        <c:axId val="124328192"/>
        <c:scaling>
          <c:orientation val="minMax"/>
        </c:scaling>
        <c:axPos val="l"/>
        <c:numFmt formatCode="General" sourceLinked="1"/>
        <c:tickLblPos val="nextTo"/>
        <c:crossAx val="123898112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/>
      <c:barChart>
        <c:barDir val="col"/>
        <c:grouping val="clustered"/>
        <c:ser>
          <c:idx val="0"/>
          <c:order val="0"/>
          <c:tx>
            <c:v>제거율</c:v>
          </c:tx>
          <c:cat>
            <c:strRef>
              <c:f>Sheet1!$A$10:$A$15</c:f>
              <c:strCache>
                <c:ptCount val="6"/>
                <c:pt idx="0">
                  <c:v>PO4-P 40</c:v>
                </c:pt>
                <c:pt idx="1">
                  <c:v>PO4-P 60</c:v>
                </c:pt>
                <c:pt idx="2">
                  <c:v>PO4-P 80</c:v>
                </c:pt>
                <c:pt idx="3">
                  <c:v>PO4-P 110</c:v>
                </c:pt>
                <c:pt idx="4">
                  <c:v>PO4-P 160</c:v>
                </c:pt>
                <c:pt idx="5">
                  <c:v>PO4-P 200</c:v>
                </c:pt>
              </c:strCache>
            </c:strRef>
          </c:cat>
          <c:val>
            <c:numRef>
              <c:f>Sheet1!$B$10:$B$15</c:f>
              <c:numCache>
                <c:formatCode>General</c:formatCode>
                <c:ptCount val="6"/>
                <c:pt idx="0">
                  <c:v>78.026315789473685</c:v>
                </c:pt>
                <c:pt idx="1">
                  <c:v>92.053571428571416</c:v>
                </c:pt>
                <c:pt idx="2">
                  <c:v>95.454545454545453</c:v>
                </c:pt>
                <c:pt idx="3">
                  <c:v>98.053097345132741</c:v>
                </c:pt>
                <c:pt idx="4">
                  <c:v>85.880503144654085</c:v>
                </c:pt>
                <c:pt idx="5">
                  <c:v>93.233830845771152</c:v>
                </c:pt>
              </c:numCache>
            </c:numRef>
          </c:val>
        </c:ser>
        <c:axId val="131075072"/>
        <c:axId val="131134592"/>
      </c:barChart>
      <c:catAx>
        <c:axId val="131075072"/>
        <c:scaling>
          <c:orientation val="minMax"/>
        </c:scaling>
        <c:axPos val="b"/>
        <c:tickLblPos val="nextTo"/>
        <c:crossAx val="131134592"/>
        <c:crosses val="autoZero"/>
        <c:auto val="1"/>
        <c:lblAlgn val="ctr"/>
        <c:lblOffset val="100"/>
      </c:catAx>
      <c:valAx>
        <c:axId val="131134592"/>
        <c:scaling>
          <c:orientation val="minMax"/>
        </c:scaling>
        <c:axPos val="l"/>
        <c:numFmt formatCode="General" sourceLinked="1"/>
        <c:tickLblPos val="nextTo"/>
        <c:crossAx val="131075072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Sheet1!$A$32</c:f>
              <c:strCache>
                <c:ptCount val="1"/>
                <c:pt idx="0">
                  <c:v>초기PO4-P 농도</c:v>
                </c:pt>
              </c:strCache>
            </c:strRef>
          </c:tx>
          <c:spPr>
            <a:solidFill>
              <a:srgbClr val="00B0F0"/>
            </a:solidFill>
          </c:spPr>
          <c:dPt>
            <c:idx val="3"/>
            <c:spPr>
              <a:solidFill>
                <a:srgbClr val="00B0F0"/>
              </a:solidFill>
            </c:spPr>
          </c:dPt>
          <c:dPt>
            <c:idx val="5"/>
            <c:spPr>
              <a:solidFill>
                <a:srgbClr val="FF0000"/>
              </a:solidFill>
            </c:spPr>
          </c:dPt>
          <c:cat>
            <c:strRef>
              <c:f>Sheet1!$D$34:$D$41</c:f>
              <c:strCache>
                <c:ptCount val="8"/>
                <c:pt idx="0">
                  <c:v>PO4-P 30</c:v>
                </c:pt>
                <c:pt idx="1">
                  <c:v>PO4-P 40</c:v>
                </c:pt>
                <c:pt idx="2">
                  <c:v>PO4-P 50</c:v>
                </c:pt>
                <c:pt idx="3">
                  <c:v>PO4-P 60</c:v>
                </c:pt>
                <c:pt idx="4">
                  <c:v>PO4-P 80</c:v>
                </c:pt>
                <c:pt idx="5">
                  <c:v>PO4-P 110</c:v>
                </c:pt>
                <c:pt idx="6">
                  <c:v>PO4-P 160</c:v>
                </c:pt>
                <c:pt idx="7">
                  <c:v>PO4-P 200</c:v>
                </c:pt>
              </c:strCache>
            </c:strRef>
          </c:cat>
          <c:val>
            <c:numRef>
              <c:f>Sheet1!$E$34:$E$41</c:f>
              <c:numCache>
                <c:formatCode>0.0_ </c:formatCode>
                <c:ptCount val="8"/>
                <c:pt idx="0">
                  <c:v>29.5</c:v>
                </c:pt>
                <c:pt idx="1">
                  <c:v>39</c:v>
                </c:pt>
                <c:pt idx="2">
                  <c:v>48.5</c:v>
                </c:pt>
                <c:pt idx="3">
                  <c:v>60.5</c:v>
                </c:pt>
                <c:pt idx="4">
                  <c:v>77</c:v>
                </c:pt>
                <c:pt idx="5">
                  <c:v>112.99999999999999</c:v>
                </c:pt>
                <c:pt idx="6">
                  <c:v>159</c:v>
                </c:pt>
                <c:pt idx="7">
                  <c:v>200.99999999999997</c:v>
                </c:pt>
              </c:numCache>
            </c:numRef>
          </c:val>
        </c:ser>
        <c:ser>
          <c:idx val="1"/>
          <c:order val="1"/>
          <c:tx>
            <c:strRef>
              <c:f>Sheet1!$A$33</c:f>
              <c:strCache>
                <c:ptCount val="1"/>
                <c:pt idx="0">
                  <c:v>반응 후 농도</c:v>
                </c:pt>
              </c:strCache>
            </c:strRef>
          </c:tx>
          <c:spPr>
            <a:solidFill>
              <a:srgbClr val="92D050"/>
            </a:solidFill>
            <a:ln w="0" cap="rnd" cmpd="sng">
              <a:noFill/>
              <a:prstDash val="sysDot"/>
              <a:round/>
            </a:ln>
          </c:spPr>
          <c:dPt>
            <c:idx val="3"/>
            <c:spPr>
              <a:solidFill>
                <a:srgbClr val="92D050"/>
              </a:solidFill>
              <a:ln w="0" cap="rnd" cmpd="sng">
                <a:noFill/>
                <a:prstDash val="sysDot"/>
                <a:round/>
              </a:ln>
            </c:spPr>
          </c:dPt>
          <c:dPt>
            <c:idx val="5"/>
            <c:spPr>
              <a:solidFill>
                <a:srgbClr val="C00000"/>
              </a:solidFill>
              <a:ln w="0" cap="rnd" cmpd="sng">
                <a:noFill/>
                <a:prstDash val="sysDot"/>
                <a:round/>
              </a:ln>
            </c:spPr>
          </c:dPt>
          <c:cat>
            <c:strRef>
              <c:f>Sheet1!$D$34:$D$41</c:f>
              <c:strCache>
                <c:ptCount val="8"/>
                <c:pt idx="0">
                  <c:v>PO4-P 30</c:v>
                </c:pt>
                <c:pt idx="1">
                  <c:v>PO4-P 40</c:v>
                </c:pt>
                <c:pt idx="2">
                  <c:v>PO4-P 50</c:v>
                </c:pt>
                <c:pt idx="3">
                  <c:v>PO4-P 60</c:v>
                </c:pt>
                <c:pt idx="4">
                  <c:v>PO4-P 80</c:v>
                </c:pt>
                <c:pt idx="5">
                  <c:v>PO4-P 110</c:v>
                </c:pt>
                <c:pt idx="6">
                  <c:v>PO4-P 160</c:v>
                </c:pt>
                <c:pt idx="7">
                  <c:v>PO4-P 200</c:v>
                </c:pt>
              </c:strCache>
            </c:strRef>
          </c:cat>
          <c:val>
            <c:numRef>
              <c:f>Sheet1!$F$34:$F$41</c:f>
              <c:numCache>
                <c:formatCode>0.0_ </c:formatCode>
                <c:ptCount val="8"/>
                <c:pt idx="0">
                  <c:v>8.65</c:v>
                </c:pt>
                <c:pt idx="1">
                  <c:v>13.100000000000001</c:v>
                </c:pt>
                <c:pt idx="2">
                  <c:v>13.799999999999999</c:v>
                </c:pt>
                <c:pt idx="3">
                  <c:v>7.1</c:v>
                </c:pt>
                <c:pt idx="4">
                  <c:v>3.5</c:v>
                </c:pt>
                <c:pt idx="5">
                  <c:v>2.2000000000000002</c:v>
                </c:pt>
                <c:pt idx="6">
                  <c:v>22.450000000000003</c:v>
                </c:pt>
                <c:pt idx="7">
                  <c:v>13.600000000000001</c:v>
                </c:pt>
              </c:numCache>
            </c:numRef>
          </c:val>
        </c:ser>
        <c:axId val="131915136"/>
        <c:axId val="131922560"/>
      </c:barChart>
      <c:lineChart>
        <c:grouping val="standard"/>
        <c:ser>
          <c:idx val="2"/>
          <c:order val="2"/>
          <c:tx>
            <c:strRef>
              <c:f>Sheet1!$A$34</c:f>
              <c:strCache>
                <c:ptCount val="1"/>
                <c:pt idx="0">
                  <c:v>제거율(%)</c:v>
                </c:pt>
              </c:strCache>
            </c:strRef>
          </c:tx>
          <c:spPr>
            <a:ln w="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Sheet1!$G$34:$G$41</c:f>
              <c:numCache>
                <c:formatCode>0.0_ </c:formatCode>
                <c:ptCount val="8"/>
                <c:pt idx="0">
                  <c:v>70.677966101694921</c:v>
                </c:pt>
                <c:pt idx="1">
                  <c:v>66.410256410256409</c:v>
                </c:pt>
                <c:pt idx="2">
                  <c:v>71.546391752577321</c:v>
                </c:pt>
                <c:pt idx="3">
                  <c:v>88.264462809917347</c:v>
                </c:pt>
                <c:pt idx="4">
                  <c:v>95.454545454545453</c:v>
                </c:pt>
                <c:pt idx="5">
                  <c:v>98.053097345132741</c:v>
                </c:pt>
                <c:pt idx="6">
                  <c:v>85.880503144654085</c:v>
                </c:pt>
                <c:pt idx="7">
                  <c:v>93.233830845771152</c:v>
                </c:pt>
              </c:numCache>
            </c:numRef>
          </c:val>
        </c:ser>
        <c:marker val="1"/>
        <c:axId val="131915136"/>
        <c:axId val="131922560"/>
      </c:lineChart>
      <c:catAx>
        <c:axId val="131915136"/>
        <c:scaling>
          <c:orientation val="minMax"/>
        </c:scaling>
        <c:axPos val="b"/>
        <c:tickLblPos val="nextTo"/>
        <c:crossAx val="131922560"/>
        <c:crosses val="autoZero"/>
        <c:auto val="1"/>
        <c:lblAlgn val="ctr"/>
        <c:lblOffset val="100"/>
      </c:catAx>
      <c:valAx>
        <c:axId val="131922560"/>
        <c:scaling>
          <c:orientation val="minMax"/>
          <c:max val="100"/>
        </c:scaling>
        <c:axPos val="l"/>
        <c:numFmt formatCode="0.0_ " sourceLinked="1"/>
        <c:tickLblPos val="nextTo"/>
        <c:crossAx val="131915136"/>
        <c:crosses val="autoZero"/>
        <c:crossBetween val="between"/>
        <c:majorUnit val="20"/>
      </c:valAx>
      <c:dTable>
        <c:showHorzBorder val="1"/>
        <c:showVertBorder val="1"/>
        <c:showOutline val="1"/>
      </c:dTable>
    </c:plotArea>
    <c:plotVisOnly val="1"/>
    <c:dispBlanksAs val="gap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9</xdr:row>
      <xdr:rowOff>123825</xdr:rowOff>
    </xdr:from>
    <xdr:to>
      <xdr:col>10</xdr:col>
      <xdr:colOff>123825</xdr:colOff>
      <xdr:row>22</xdr:row>
      <xdr:rowOff>142875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476250</xdr:colOff>
      <xdr:row>9</xdr:row>
      <xdr:rowOff>104775</xdr:rowOff>
    </xdr:from>
    <xdr:to>
      <xdr:col>17</xdr:col>
      <xdr:colOff>247650</xdr:colOff>
      <xdr:row>22</xdr:row>
      <xdr:rowOff>123825</xdr:rowOff>
    </xdr:to>
    <xdr:graphicFrame macro="">
      <xdr:nvGraphicFramePr>
        <xdr:cNvPr id="9" name="차트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133350</xdr:colOff>
      <xdr:row>25</xdr:row>
      <xdr:rowOff>57150</xdr:rowOff>
    </xdr:from>
    <xdr:to>
      <xdr:col>16</xdr:col>
      <xdr:colOff>561975</xdr:colOff>
      <xdr:row>38</xdr:row>
      <xdr:rowOff>76200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&#54924;&#52264;%20PO4-P%20&#44208;&#442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A23" t="str">
            <v>초기PO4-P 농도</v>
          </cell>
          <cell r="B23">
            <v>29.5</v>
          </cell>
          <cell r="C23">
            <v>8.65</v>
          </cell>
          <cell r="D23">
            <v>70.677966101694921</v>
          </cell>
        </row>
        <row r="24">
          <cell r="A24" t="str">
            <v>실험 후 농도</v>
          </cell>
          <cell r="B24">
            <v>39</v>
          </cell>
          <cell r="C24">
            <v>13.100000000000001</v>
          </cell>
          <cell r="D24">
            <v>66.410256410256409</v>
          </cell>
        </row>
        <row r="25">
          <cell r="A25" t="str">
            <v>제거율(%)</v>
          </cell>
          <cell r="B25">
            <v>48.5</v>
          </cell>
          <cell r="C25">
            <v>13.799999999999999</v>
          </cell>
          <cell r="D25">
            <v>71.546391752577321</v>
          </cell>
        </row>
        <row r="26">
          <cell r="B26">
            <v>60.5</v>
          </cell>
          <cell r="C26">
            <v>7.1</v>
          </cell>
          <cell r="D26">
            <v>88.264462809917347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topLeftCell="A10" workbookViewId="0">
      <selection activeCell="S36" sqref="S36"/>
    </sheetView>
  </sheetViews>
  <sheetFormatPr defaultRowHeight="16.5"/>
  <cols>
    <col min="1" max="1" width="10.625" style="1" bestFit="1" customWidth="1"/>
    <col min="2" max="3" width="9" style="1"/>
    <col min="4" max="4" width="10.625" style="1" bestFit="1" customWidth="1"/>
    <col min="5" max="6" width="9" style="1"/>
    <col min="7" max="7" width="10.625" style="1" bestFit="1" customWidth="1"/>
    <col min="8" max="9" width="9" style="1"/>
    <col min="10" max="10" width="10.625" style="1" bestFit="1" customWidth="1"/>
    <col min="11" max="12" width="9" style="1"/>
    <col min="13" max="13" width="10.625" style="1" bestFit="1" customWidth="1"/>
    <col min="14" max="15" width="9" style="1"/>
    <col min="16" max="16" width="10.625" style="1" bestFit="1" customWidth="1"/>
    <col min="17" max="16384" width="9" style="1"/>
  </cols>
  <sheetData>
    <row r="1" spans="1:18">
      <c r="B1" s="1" t="s">
        <v>0</v>
      </c>
      <c r="C1" s="1" t="s">
        <v>1</v>
      </c>
      <c r="H1" s="1" t="s">
        <v>0</v>
      </c>
      <c r="I1" s="1" t="s">
        <v>1</v>
      </c>
      <c r="N1" s="1" t="s">
        <v>0</v>
      </c>
      <c r="O1" s="1" t="s">
        <v>1</v>
      </c>
    </row>
    <row r="2" spans="1:18">
      <c r="A2" s="1" t="s">
        <v>6</v>
      </c>
      <c r="B2" s="1">
        <v>0.38</v>
      </c>
      <c r="C2" s="1">
        <v>1.67</v>
      </c>
      <c r="G2" s="1" t="s">
        <v>6</v>
      </c>
      <c r="H2" s="1">
        <v>100</v>
      </c>
      <c r="I2" s="1">
        <v>5</v>
      </c>
      <c r="M2" s="1" t="s">
        <v>6</v>
      </c>
      <c r="N2" s="1">
        <f>H2*B2</f>
        <v>38</v>
      </c>
      <c r="O2" s="1">
        <f>I2*C2</f>
        <v>8.35</v>
      </c>
    </row>
    <row r="3" spans="1:18">
      <c r="A3" s="1" t="s">
        <v>7</v>
      </c>
      <c r="B3" s="1">
        <v>0.56000000000000005</v>
      </c>
      <c r="C3" s="1">
        <v>0.89</v>
      </c>
      <c r="G3" s="1" t="s">
        <v>7</v>
      </c>
      <c r="H3" s="1">
        <v>100</v>
      </c>
      <c r="I3" s="1">
        <v>5</v>
      </c>
      <c r="M3" s="1" t="s">
        <v>7</v>
      </c>
      <c r="N3" s="1">
        <f>H3*B3</f>
        <v>56.000000000000007</v>
      </c>
      <c r="O3" s="1">
        <f>I3*C3</f>
        <v>4.45</v>
      </c>
    </row>
    <row r="4" spans="1:18">
      <c r="A4" s="1" t="s">
        <v>9</v>
      </c>
      <c r="B4" s="1">
        <v>0.77</v>
      </c>
      <c r="C4" s="1">
        <v>0.7</v>
      </c>
      <c r="G4" s="1" t="s">
        <v>9</v>
      </c>
      <c r="H4" s="1">
        <v>100</v>
      </c>
      <c r="I4" s="1">
        <v>5</v>
      </c>
      <c r="M4" s="1" t="s">
        <v>9</v>
      </c>
      <c r="N4" s="1">
        <f>H4*B4</f>
        <v>77</v>
      </c>
      <c r="O4" s="1">
        <f t="shared" ref="O4" si="0">I4*C4</f>
        <v>3.5</v>
      </c>
    </row>
    <row r="5" spans="1:18">
      <c r="A5" s="1" t="s">
        <v>10</v>
      </c>
      <c r="B5" s="1">
        <v>1.1299999999999999</v>
      </c>
      <c r="C5" s="1">
        <v>0.44</v>
      </c>
      <c r="G5" s="1" t="s">
        <v>10</v>
      </c>
      <c r="H5" s="1">
        <v>100</v>
      </c>
      <c r="I5" s="1">
        <v>5</v>
      </c>
      <c r="M5" s="1" t="s">
        <v>10</v>
      </c>
      <c r="N5" s="1">
        <f>H5*B5</f>
        <v>112.99999999999999</v>
      </c>
      <c r="O5" s="1">
        <f>I5*C5</f>
        <v>2.2000000000000002</v>
      </c>
    </row>
    <row r="6" spans="1:18">
      <c r="A6" s="1" t="s">
        <v>11</v>
      </c>
      <c r="B6" s="1">
        <v>1.59</v>
      </c>
      <c r="C6" s="1">
        <v>4.49</v>
      </c>
      <c r="G6" s="1" t="s">
        <v>11</v>
      </c>
      <c r="H6" s="1">
        <v>100</v>
      </c>
      <c r="I6" s="1">
        <v>5</v>
      </c>
      <c r="M6" s="1" t="s">
        <v>11</v>
      </c>
      <c r="N6" s="1">
        <f t="shared" ref="N6:O7" si="1">H6*B6</f>
        <v>159</v>
      </c>
      <c r="O6" s="1">
        <f t="shared" si="1"/>
        <v>22.450000000000003</v>
      </c>
    </row>
    <row r="7" spans="1:18">
      <c r="A7" s="1" t="s">
        <v>12</v>
      </c>
      <c r="B7" s="1">
        <v>2.0099999999999998</v>
      </c>
      <c r="C7" s="1">
        <v>2.72</v>
      </c>
      <c r="G7" s="1" t="s">
        <v>12</v>
      </c>
      <c r="H7" s="1">
        <v>100</v>
      </c>
      <c r="I7" s="1">
        <v>5</v>
      </c>
      <c r="M7" s="1" t="s">
        <v>12</v>
      </c>
      <c r="N7" s="1">
        <f t="shared" si="1"/>
        <v>200.99999999999997</v>
      </c>
      <c r="O7" s="1">
        <f t="shared" si="1"/>
        <v>13.600000000000001</v>
      </c>
    </row>
    <row r="8" spans="1:18">
      <c r="A8" s="3" t="s">
        <v>2</v>
      </c>
      <c r="B8" s="3"/>
      <c r="C8" s="3"/>
      <c r="D8" s="2"/>
      <c r="E8" s="2"/>
      <c r="F8" s="2"/>
      <c r="G8" s="3" t="s">
        <v>3</v>
      </c>
      <c r="H8" s="3"/>
      <c r="I8" s="3"/>
      <c r="J8" s="2"/>
      <c r="K8" s="2"/>
      <c r="L8" s="2"/>
      <c r="M8" s="3" t="s">
        <v>4</v>
      </c>
      <c r="N8" s="3"/>
      <c r="O8" s="3"/>
      <c r="P8" s="2"/>
      <c r="Q8" s="2"/>
      <c r="R8" s="2"/>
    </row>
    <row r="10" spans="1:18">
      <c r="A10" s="1" t="s">
        <v>6</v>
      </c>
      <c r="B10" s="1">
        <f>(1-(O2/N2))*100</f>
        <v>78.026315789473685</v>
      </c>
    </row>
    <row r="11" spans="1:18">
      <c r="A11" s="1" t="s">
        <v>7</v>
      </c>
      <c r="B11" s="1">
        <f t="shared" ref="B11:B15" si="2">(1-(O3/N3))*100</f>
        <v>92.053571428571416</v>
      </c>
    </row>
    <row r="12" spans="1:18">
      <c r="A12" s="1" t="s">
        <v>9</v>
      </c>
      <c r="B12" s="1">
        <f t="shared" si="2"/>
        <v>95.454545454545453</v>
      </c>
    </row>
    <row r="13" spans="1:18">
      <c r="A13" s="1" t="s">
        <v>10</v>
      </c>
      <c r="B13" s="1">
        <f t="shared" si="2"/>
        <v>98.053097345132741</v>
      </c>
    </row>
    <row r="14" spans="1:18">
      <c r="A14" s="1" t="s">
        <v>11</v>
      </c>
      <c r="B14" s="1">
        <f t="shared" si="2"/>
        <v>85.880503144654085</v>
      </c>
    </row>
    <row r="15" spans="1:18">
      <c r="A15" s="1" t="s">
        <v>12</v>
      </c>
      <c r="B15" s="1">
        <f t="shared" si="2"/>
        <v>93.233830845771152</v>
      </c>
    </row>
    <row r="16" spans="1:18">
      <c r="A16" s="3" t="s">
        <v>5</v>
      </c>
      <c r="B16" s="3"/>
      <c r="C16" s="2"/>
      <c r="D16" s="2"/>
      <c r="E16" s="2"/>
      <c r="F16" s="2"/>
    </row>
    <row r="21" spans="1:7">
      <c r="A21" s="3"/>
      <c r="B21" s="3"/>
      <c r="C21" s="3"/>
      <c r="D21" s="3"/>
      <c r="E21" s="3"/>
      <c r="F21" s="3"/>
    </row>
    <row r="23" spans="1:7">
      <c r="B23" s="1" t="s">
        <v>0</v>
      </c>
      <c r="C23" s="1" t="s">
        <v>1</v>
      </c>
    </row>
    <row r="24" spans="1:7">
      <c r="A24" s="1" t="s">
        <v>6</v>
      </c>
      <c r="B24" s="1">
        <v>7.54</v>
      </c>
      <c r="C24" s="1">
        <v>9.92</v>
      </c>
    </row>
    <row r="25" spans="1:7">
      <c r="A25" s="1" t="s">
        <v>7</v>
      </c>
      <c r="B25" s="1">
        <v>7.51</v>
      </c>
      <c r="C25" s="1">
        <v>9.94</v>
      </c>
      <c r="E25" s="4">
        <v>38</v>
      </c>
      <c r="F25" s="4">
        <v>8.35</v>
      </c>
      <c r="G25" s="4">
        <v>78.026315789473685</v>
      </c>
    </row>
    <row r="26" spans="1:7">
      <c r="A26" s="1" t="s">
        <v>9</v>
      </c>
      <c r="B26" s="1">
        <v>7.43</v>
      </c>
      <c r="C26" s="1">
        <v>9.8800000000000008</v>
      </c>
      <c r="E26" s="4">
        <v>56.000000000000007</v>
      </c>
      <c r="F26" s="4">
        <v>4.45</v>
      </c>
      <c r="G26" s="4">
        <v>92.053571428571416</v>
      </c>
    </row>
    <row r="27" spans="1:7">
      <c r="A27" s="1" t="s">
        <v>10</v>
      </c>
      <c r="B27" s="1">
        <v>7.38</v>
      </c>
      <c r="C27" s="1">
        <v>9.9</v>
      </c>
      <c r="E27" s="4">
        <v>77</v>
      </c>
      <c r="F27" s="4">
        <v>3.5</v>
      </c>
      <c r="G27" s="4">
        <v>95.454545454545453</v>
      </c>
    </row>
    <row r="28" spans="1:7">
      <c r="A28" s="1" t="s">
        <v>11</v>
      </c>
      <c r="B28" s="1">
        <v>7.22</v>
      </c>
      <c r="C28" s="1">
        <v>9.94</v>
      </c>
      <c r="E28" s="4">
        <v>112.99999999999999</v>
      </c>
      <c r="F28" s="4">
        <v>2.2000000000000002</v>
      </c>
      <c r="G28" s="4">
        <v>98.053097345132741</v>
      </c>
    </row>
    <row r="29" spans="1:7">
      <c r="A29" s="1" t="s">
        <v>12</v>
      </c>
      <c r="B29" s="1">
        <v>7.18</v>
      </c>
      <c r="C29" s="1">
        <v>9.86</v>
      </c>
      <c r="E29" s="4">
        <v>159</v>
      </c>
      <c r="F29" s="4">
        <v>22.450000000000003</v>
      </c>
      <c r="G29" s="4">
        <v>85.880503144654085</v>
      </c>
    </row>
    <row r="30" spans="1:7">
      <c r="A30" s="3" t="s">
        <v>8</v>
      </c>
      <c r="B30" s="3"/>
      <c r="C30" s="3"/>
      <c r="D30" s="2"/>
      <c r="E30" s="5">
        <v>200.99999999999997</v>
      </c>
      <c r="F30" s="5">
        <v>13.600000000000001</v>
      </c>
      <c r="G30" s="4">
        <v>93.233830845771152</v>
      </c>
    </row>
    <row r="32" spans="1:7">
      <c r="A32" s="1" t="s">
        <v>13</v>
      </c>
    </row>
    <row r="33" spans="1:7">
      <c r="A33" s="1" t="s">
        <v>19</v>
      </c>
    </row>
    <row r="34" spans="1:7">
      <c r="A34" s="1" t="s">
        <v>14</v>
      </c>
      <c r="D34" s="1" t="s">
        <v>15</v>
      </c>
      <c r="E34" s="4">
        <v>29.5</v>
      </c>
      <c r="F34" s="4">
        <v>8.65</v>
      </c>
      <c r="G34" s="4">
        <v>70.677966101694921</v>
      </c>
    </row>
    <row r="35" spans="1:7">
      <c r="D35" s="1" t="s">
        <v>16</v>
      </c>
      <c r="E35" s="4">
        <v>39</v>
      </c>
      <c r="F35" s="4">
        <v>13.100000000000001</v>
      </c>
      <c r="G35" s="4">
        <v>66.410256410256409</v>
      </c>
    </row>
    <row r="36" spans="1:7">
      <c r="D36" s="1" t="s">
        <v>17</v>
      </c>
      <c r="E36" s="4">
        <v>48.5</v>
      </c>
      <c r="F36" s="4">
        <v>13.799999999999999</v>
      </c>
      <c r="G36" s="4">
        <v>71.546391752577321</v>
      </c>
    </row>
    <row r="37" spans="1:7">
      <c r="D37" s="1" t="s">
        <v>18</v>
      </c>
      <c r="E37" s="4">
        <v>60.5</v>
      </c>
      <c r="F37" s="4">
        <v>7.1</v>
      </c>
      <c r="G37" s="4">
        <v>88.264462809917347</v>
      </c>
    </row>
    <row r="38" spans="1:7">
      <c r="D38" s="1" t="s">
        <v>9</v>
      </c>
      <c r="E38" s="4">
        <v>77</v>
      </c>
      <c r="F38" s="4">
        <v>3.5</v>
      </c>
      <c r="G38" s="4">
        <v>95.454545454545453</v>
      </c>
    </row>
    <row r="39" spans="1:7">
      <c r="D39" s="1" t="s">
        <v>10</v>
      </c>
      <c r="E39" s="4">
        <v>112.99999999999999</v>
      </c>
      <c r="F39" s="4">
        <v>2.2000000000000002</v>
      </c>
      <c r="G39" s="4">
        <v>98.053097345132741</v>
      </c>
    </row>
    <row r="40" spans="1:7">
      <c r="D40" s="1" t="s">
        <v>11</v>
      </c>
      <c r="E40" s="4">
        <v>159</v>
      </c>
      <c r="F40" s="4">
        <v>22.450000000000003</v>
      </c>
      <c r="G40" s="4">
        <v>85.880503144654085</v>
      </c>
    </row>
    <row r="41" spans="1:7">
      <c r="D41" s="1" t="s">
        <v>12</v>
      </c>
      <c r="E41" s="5">
        <v>200.99999999999997</v>
      </c>
      <c r="F41" s="5">
        <v>13.600000000000001</v>
      </c>
      <c r="G41" s="4">
        <v>93.233830845771152</v>
      </c>
    </row>
  </sheetData>
  <mergeCells count="6">
    <mergeCell ref="M8:O8"/>
    <mergeCell ref="A30:C30"/>
    <mergeCell ref="A8:C8"/>
    <mergeCell ref="G8:I8"/>
    <mergeCell ref="A16:B16"/>
    <mergeCell ref="A21:F21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2012-01-09T04:06:20Z</dcterms:modified>
</cp:coreProperties>
</file>